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PescaAcquacoltura\FEAMPA\PRATICHE\222402 PROMOZIONE\Concessione\"/>
    </mc:Choice>
  </mc:AlternateContent>
  <xr:revisionPtr revIDLastSave="0" documentId="13_ncr:1_{6F081ABA-15E4-40A1-887B-9DF19F39411C}" xr6:coauthVersionLast="36" xr6:coauthVersionMax="36" xr10:uidLastSave="{00000000-0000-0000-0000-000000000000}"/>
  <bookViews>
    <workbookView xWindow="0" yWindow="60" windowWidth="25440" windowHeight="11775" xr2:uid="{00000000-000D-0000-FFFF-FFFF00000000}"/>
  </bookViews>
  <sheets>
    <sheet name="Allegato B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G17" i="3"/>
  <c r="H4" i="3" l="1"/>
  <c r="H5" i="3"/>
  <c r="H6" i="3"/>
  <c r="H7" i="3"/>
  <c r="H9" i="3"/>
  <c r="H10" i="3"/>
  <c r="H11" i="3"/>
  <c r="H12" i="3"/>
  <c r="H13" i="3"/>
  <c r="H14" i="3"/>
  <c r="H15" i="3"/>
  <c r="H16" i="3"/>
  <c r="G4" i="3"/>
  <c r="G5" i="3"/>
  <c r="G6" i="3"/>
  <c r="G7" i="3"/>
  <c r="G9" i="3"/>
  <c r="G10" i="3"/>
  <c r="G11" i="3"/>
  <c r="G12" i="3"/>
  <c r="G13" i="3"/>
  <c r="G14" i="3"/>
  <c r="G15" i="3"/>
  <c r="G16" i="3"/>
  <c r="F4" i="3"/>
  <c r="F5" i="3"/>
  <c r="F6" i="3"/>
  <c r="F7" i="3"/>
  <c r="F9" i="3"/>
  <c r="F10" i="3"/>
  <c r="F11" i="3"/>
  <c r="F12" i="3"/>
  <c r="F13" i="3"/>
  <c r="F14" i="3"/>
  <c r="F15" i="3"/>
  <c r="F16" i="3"/>
  <c r="H3" i="3"/>
  <c r="G3" i="3"/>
  <c r="F3" i="3"/>
  <c r="H17" i="3" l="1"/>
  <c r="F17" i="3"/>
</calcChain>
</file>

<file path=xl/sharedStrings.xml><?xml version="1.0" encoding="utf-8"?>
<sst xmlns="http://schemas.openxmlformats.org/spreadsheetml/2006/main" count="51" uniqueCount="50">
  <si>
    <t>Punteggio</t>
  </si>
  <si>
    <t>Codice pratica</t>
  </si>
  <si>
    <t>Richiedente</t>
  </si>
  <si>
    <t>1°</t>
  </si>
  <si>
    <t>Contributo concesso</t>
  </si>
  <si>
    <t>2°</t>
  </si>
  <si>
    <t>3°</t>
  </si>
  <si>
    <t>4°</t>
  </si>
  <si>
    <t>5°</t>
  </si>
  <si>
    <t>6_2024_MA</t>
  </si>
  <si>
    <t>Comune di Ancona</t>
  </si>
  <si>
    <t>3_2024_MA</t>
  </si>
  <si>
    <t>Comune di San Benedetto del Tronto</t>
  </si>
  <si>
    <t>2_2024_MA</t>
  </si>
  <si>
    <t>Comune di Roccafluvione</t>
  </si>
  <si>
    <t>5_2024_MA</t>
  </si>
  <si>
    <t>Comune di Sefro</t>
  </si>
  <si>
    <t>7_2024_MA</t>
  </si>
  <si>
    <t>Comune di Jesi</t>
  </si>
  <si>
    <t>6°</t>
  </si>
  <si>
    <t>14_2024_MA</t>
  </si>
  <si>
    <t>Comune di Senigallia</t>
  </si>
  <si>
    <t>7°</t>
  </si>
  <si>
    <t>10_2024_MA</t>
  </si>
  <si>
    <t>Comune di Falconara M.ma</t>
  </si>
  <si>
    <t>8°</t>
  </si>
  <si>
    <t>12_2024_MA</t>
  </si>
  <si>
    <t>Comune di Grottammare</t>
  </si>
  <si>
    <t>9°</t>
  </si>
  <si>
    <t>8_2024_MA</t>
  </si>
  <si>
    <t>Comune di Cupramarittima</t>
  </si>
  <si>
    <t>10°</t>
  </si>
  <si>
    <t>4_2024_MA</t>
  </si>
  <si>
    <t>Comune di Porto Recanati</t>
  </si>
  <si>
    <t>11°</t>
  </si>
  <si>
    <t>11_2024_MA</t>
  </si>
  <si>
    <t>Comune di Fano</t>
  </si>
  <si>
    <t>12°</t>
  </si>
  <si>
    <t>9_2024_MA</t>
  </si>
  <si>
    <t>Comune di Civitanova Marche</t>
  </si>
  <si>
    <t>13°</t>
  </si>
  <si>
    <t>13_2024_MA</t>
  </si>
  <si>
    <t>Comune di Porto San Giorgio</t>
  </si>
  <si>
    <t>14°</t>
  </si>
  <si>
    <t>1_2024_MA</t>
  </si>
  <si>
    <t>TOTALE</t>
  </si>
  <si>
    <t>Allegato B: CONCESSIONE CONTRIBUTI ISTANZE AMMESSE AVVISO PUBBLICO n. 161 del 30/09/2024relativo al PN FEAMP 2021/2027, priorità 2 -  O.S. 2.2 - azione 4 -  Intervento 222402 "Promozione"</t>
  </si>
  <si>
    <t>capitolo 2160310159  UE (50%)</t>
  </si>
  <si>
    <t>capitolo  2160310160    STATO  (35 %)</t>
  </si>
  <si>
    <t>capitolo   2160310161       Regione  (15 %)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</si>
</sst>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1" xfId="1" applyNumberFormat="1" applyFont="1" applyBorder="1" applyAlignment="1"/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3" fillId="0" borderId="1" xfId="0" applyFont="1" applyFill="1" applyBorder="1" applyAlignment="1">
      <alignment horizontal="center"/>
    </xf>
    <xf numFmtId="43" fontId="0" fillId="0" borderId="1" xfId="1" applyFont="1" applyFill="1" applyBorder="1"/>
    <xf numFmtId="43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43" fontId="0" fillId="0" borderId="1" xfId="1" applyNumberFormat="1" applyFont="1" applyFill="1" applyBorder="1" applyAlignment="1"/>
    <xf numFmtId="43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3" fontId="0" fillId="3" borderId="1" xfId="0" applyNumberForma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I18" sqref="I18"/>
    </sheetView>
  </sheetViews>
  <sheetFormatPr defaultRowHeight="15" x14ac:dyDescent="0.25"/>
  <cols>
    <col min="1" max="1" width="4.42578125" customWidth="1"/>
    <col min="2" max="2" width="9.85546875" customWidth="1"/>
    <col min="3" max="3" width="18" bestFit="1" customWidth="1"/>
    <col min="4" max="4" width="38.28515625" customWidth="1"/>
    <col min="5" max="5" width="17.85546875" customWidth="1"/>
    <col min="6" max="6" width="14.42578125" customWidth="1"/>
    <col min="7" max="7" width="15.5703125" customWidth="1"/>
    <col min="8" max="8" width="14.5703125" customWidth="1"/>
    <col min="10" max="10" width="12" bestFit="1" customWidth="1"/>
    <col min="13" max="13" width="9.5703125" bestFit="1" customWidth="1"/>
  </cols>
  <sheetData>
    <row r="1" spans="1:10" ht="57" customHeight="1" x14ac:dyDescent="0.25">
      <c r="B1" s="12" t="s">
        <v>46</v>
      </c>
      <c r="C1" s="12"/>
      <c r="D1" s="12"/>
      <c r="E1" s="12"/>
      <c r="F1" s="12"/>
      <c r="G1" s="12"/>
      <c r="H1" s="12"/>
    </row>
    <row r="2" spans="1:10" ht="38.25" x14ac:dyDescent="0.25">
      <c r="A2" s="2"/>
      <c r="B2" s="1" t="s">
        <v>0</v>
      </c>
      <c r="C2" s="1" t="s">
        <v>1</v>
      </c>
      <c r="D2" s="1" t="s">
        <v>2</v>
      </c>
      <c r="E2" s="1" t="s">
        <v>4</v>
      </c>
      <c r="F2" s="9" t="s">
        <v>47</v>
      </c>
      <c r="G2" s="9" t="s">
        <v>48</v>
      </c>
      <c r="H2" s="9" t="s">
        <v>49</v>
      </c>
    </row>
    <row r="3" spans="1:10" x14ac:dyDescent="0.25">
      <c r="A3" s="2" t="s">
        <v>3</v>
      </c>
      <c r="B3" s="3">
        <v>77</v>
      </c>
      <c r="C3" s="4" t="s">
        <v>9</v>
      </c>
      <c r="D3" s="2" t="s">
        <v>10</v>
      </c>
      <c r="E3" s="7">
        <v>55834.8</v>
      </c>
      <c r="F3" s="8">
        <f>E3*0.5</f>
        <v>27917.4</v>
      </c>
      <c r="G3" s="8">
        <f>E3*0.35</f>
        <v>19542.18</v>
      </c>
      <c r="H3" s="8">
        <f>E3*0.15</f>
        <v>8375.2199999999993</v>
      </c>
    </row>
    <row r="4" spans="1:10" x14ac:dyDescent="0.25">
      <c r="A4" s="2" t="s">
        <v>5</v>
      </c>
      <c r="B4" s="3">
        <v>76</v>
      </c>
      <c r="C4" s="4" t="s">
        <v>11</v>
      </c>
      <c r="D4" s="2" t="s">
        <v>12</v>
      </c>
      <c r="E4" s="7">
        <v>56000</v>
      </c>
      <c r="F4" s="8">
        <f t="shared" ref="F4:F16" si="0">E4*0.5</f>
        <v>28000</v>
      </c>
      <c r="G4" s="8">
        <f t="shared" ref="G4:G16" si="1">E4*0.35</f>
        <v>19600</v>
      </c>
      <c r="H4" s="8">
        <f t="shared" ref="H4:H16" si="2">E4*0.15</f>
        <v>8400</v>
      </c>
    </row>
    <row r="5" spans="1:10" x14ac:dyDescent="0.25">
      <c r="A5" s="2" t="s">
        <v>6</v>
      </c>
      <c r="B5" s="3">
        <v>74</v>
      </c>
      <c r="C5" s="4" t="s">
        <v>13</v>
      </c>
      <c r="D5" s="2" t="s">
        <v>14</v>
      </c>
      <c r="E5" s="7">
        <v>48000</v>
      </c>
      <c r="F5" s="8">
        <f t="shared" si="0"/>
        <v>24000</v>
      </c>
      <c r="G5" s="8">
        <f t="shared" si="1"/>
        <v>16800</v>
      </c>
      <c r="H5" s="8">
        <f t="shared" si="2"/>
        <v>7200</v>
      </c>
    </row>
    <row r="6" spans="1:10" x14ac:dyDescent="0.25">
      <c r="A6" s="2" t="s">
        <v>7</v>
      </c>
      <c r="B6" s="3">
        <v>70</v>
      </c>
      <c r="C6" s="4" t="s">
        <v>15</v>
      </c>
      <c r="D6" s="2" t="s">
        <v>16</v>
      </c>
      <c r="E6" s="7">
        <v>56000</v>
      </c>
      <c r="F6" s="8">
        <f t="shared" si="0"/>
        <v>28000</v>
      </c>
      <c r="G6" s="8">
        <f t="shared" si="1"/>
        <v>19600</v>
      </c>
      <c r="H6" s="8">
        <f t="shared" si="2"/>
        <v>8400</v>
      </c>
    </row>
    <row r="7" spans="1:10" x14ac:dyDescent="0.25">
      <c r="A7" s="2" t="s">
        <v>8</v>
      </c>
      <c r="B7" s="3">
        <v>65.7</v>
      </c>
      <c r="C7" s="4" t="s">
        <v>17</v>
      </c>
      <c r="D7" s="5" t="s">
        <v>18</v>
      </c>
      <c r="E7" s="7">
        <v>43040</v>
      </c>
      <c r="F7" s="8">
        <f t="shared" si="0"/>
        <v>21520</v>
      </c>
      <c r="G7" s="8">
        <f t="shared" si="1"/>
        <v>15063.999999999998</v>
      </c>
      <c r="H7" s="8">
        <f t="shared" si="2"/>
        <v>6456</v>
      </c>
    </row>
    <row r="8" spans="1:10" x14ac:dyDescent="0.25">
      <c r="A8" s="2" t="s">
        <v>19</v>
      </c>
      <c r="B8" s="3">
        <v>64.7</v>
      </c>
      <c r="C8" s="4" t="s">
        <v>20</v>
      </c>
      <c r="D8" s="5" t="s">
        <v>21</v>
      </c>
      <c r="E8" s="7">
        <v>41861.79</v>
      </c>
      <c r="F8" s="8">
        <v>20930.900000000001</v>
      </c>
      <c r="G8" s="13">
        <v>14651.62</v>
      </c>
      <c r="H8" s="8">
        <v>6279.27</v>
      </c>
      <c r="J8" s="11"/>
    </row>
    <row r="9" spans="1:10" x14ac:dyDescent="0.25">
      <c r="A9" s="2" t="s">
        <v>22</v>
      </c>
      <c r="B9" s="3">
        <v>64.5</v>
      </c>
      <c r="C9" s="4" t="s">
        <v>23</v>
      </c>
      <c r="D9" s="5" t="s">
        <v>24</v>
      </c>
      <c r="E9" s="7">
        <v>53759.839999999997</v>
      </c>
      <c r="F9" s="8">
        <f t="shared" si="0"/>
        <v>26879.919999999998</v>
      </c>
      <c r="G9" s="8">
        <f t="shared" si="1"/>
        <v>18815.943999999996</v>
      </c>
      <c r="H9" s="8">
        <f t="shared" si="2"/>
        <v>8063.9759999999987</v>
      </c>
    </row>
    <row r="10" spans="1:10" x14ac:dyDescent="0.25">
      <c r="A10" s="2" t="s">
        <v>25</v>
      </c>
      <c r="B10" s="3">
        <v>64</v>
      </c>
      <c r="C10" s="4" t="s">
        <v>26</v>
      </c>
      <c r="D10" s="5" t="s">
        <v>27</v>
      </c>
      <c r="E10" s="7">
        <v>40757.760000000002</v>
      </c>
      <c r="F10" s="8">
        <f t="shared" si="0"/>
        <v>20378.88</v>
      </c>
      <c r="G10" s="8">
        <f t="shared" si="1"/>
        <v>14265.216</v>
      </c>
      <c r="H10" s="8">
        <f t="shared" si="2"/>
        <v>6113.6639999999998</v>
      </c>
    </row>
    <row r="11" spans="1:10" x14ac:dyDescent="0.25">
      <c r="A11" s="2" t="s">
        <v>28</v>
      </c>
      <c r="B11" s="3">
        <v>64</v>
      </c>
      <c r="C11" s="4" t="s">
        <v>29</v>
      </c>
      <c r="D11" s="5" t="s">
        <v>30</v>
      </c>
      <c r="E11" s="7">
        <v>53758.080000000002</v>
      </c>
      <c r="F11" s="8">
        <f t="shared" si="0"/>
        <v>26879.040000000001</v>
      </c>
      <c r="G11" s="8">
        <f t="shared" si="1"/>
        <v>18815.327999999998</v>
      </c>
      <c r="H11" s="8">
        <f t="shared" si="2"/>
        <v>8063.7119999999995</v>
      </c>
    </row>
    <row r="12" spans="1:10" x14ac:dyDescent="0.25">
      <c r="A12" s="2" t="s">
        <v>31</v>
      </c>
      <c r="B12" s="3">
        <v>63</v>
      </c>
      <c r="C12" s="4" t="s">
        <v>32</v>
      </c>
      <c r="D12" s="2" t="s">
        <v>33</v>
      </c>
      <c r="E12" s="7">
        <v>56000</v>
      </c>
      <c r="F12" s="8">
        <f t="shared" si="0"/>
        <v>28000</v>
      </c>
      <c r="G12" s="8">
        <f t="shared" si="1"/>
        <v>19600</v>
      </c>
      <c r="H12" s="8">
        <f t="shared" si="2"/>
        <v>8400</v>
      </c>
    </row>
    <row r="13" spans="1:10" x14ac:dyDescent="0.25">
      <c r="A13" s="2" t="s">
        <v>34</v>
      </c>
      <c r="B13" s="3">
        <v>62.35</v>
      </c>
      <c r="C13" s="4" t="s">
        <v>35</v>
      </c>
      <c r="D13" s="5" t="s">
        <v>36</v>
      </c>
      <c r="E13" s="7">
        <v>56000</v>
      </c>
      <c r="F13" s="8">
        <f t="shared" si="0"/>
        <v>28000</v>
      </c>
      <c r="G13" s="8">
        <f t="shared" si="1"/>
        <v>19600</v>
      </c>
      <c r="H13" s="8">
        <f t="shared" si="2"/>
        <v>8400</v>
      </c>
    </row>
    <row r="14" spans="1:10" x14ac:dyDescent="0.25">
      <c r="A14" s="2" t="s">
        <v>37</v>
      </c>
      <c r="B14" s="3">
        <v>61.4</v>
      </c>
      <c r="C14" s="4" t="s">
        <v>38</v>
      </c>
      <c r="D14" s="5" t="s">
        <v>39</v>
      </c>
      <c r="E14" s="7">
        <v>41406.800000000003</v>
      </c>
      <c r="F14" s="8">
        <f t="shared" si="0"/>
        <v>20703.400000000001</v>
      </c>
      <c r="G14" s="8">
        <f t="shared" si="1"/>
        <v>14492.38</v>
      </c>
      <c r="H14" s="8">
        <f t="shared" si="2"/>
        <v>6211.02</v>
      </c>
    </row>
    <row r="15" spans="1:10" ht="15.75" customHeight="1" x14ac:dyDescent="0.25">
      <c r="A15" s="2" t="s">
        <v>40</v>
      </c>
      <c r="B15" s="3">
        <v>61</v>
      </c>
      <c r="C15" s="4" t="s">
        <v>41</v>
      </c>
      <c r="D15" s="5" t="s">
        <v>42</v>
      </c>
      <c r="E15" s="7">
        <v>56000</v>
      </c>
      <c r="F15" s="8">
        <f t="shared" si="0"/>
        <v>28000</v>
      </c>
      <c r="G15" s="8">
        <f t="shared" si="1"/>
        <v>19600</v>
      </c>
      <c r="H15" s="8">
        <f t="shared" si="2"/>
        <v>8400</v>
      </c>
    </row>
    <row r="16" spans="1:10" x14ac:dyDescent="0.25">
      <c r="A16" s="2" t="s">
        <v>43</v>
      </c>
      <c r="B16" s="10">
        <v>53</v>
      </c>
      <c r="C16" s="4" t="s">
        <v>44</v>
      </c>
      <c r="D16" s="2" t="s">
        <v>21</v>
      </c>
      <c r="E16" s="7">
        <v>56000</v>
      </c>
      <c r="F16" s="8">
        <f t="shared" si="0"/>
        <v>28000</v>
      </c>
      <c r="G16" s="8">
        <f t="shared" si="1"/>
        <v>19600</v>
      </c>
      <c r="H16" s="8">
        <f t="shared" si="2"/>
        <v>8400</v>
      </c>
    </row>
    <row r="17" spans="1:8" x14ac:dyDescent="0.25">
      <c r="A17" s="2"/>
      <c r="B17" s="6" t="s">
        <v>45</v>
      </c>
      <c r="C17" s="2"/>
      <c r="D17" s="2"/>
      <c r="E17" s="7">
        <f>SUM(E3:E16)</f>
        <v>714419.07000000007</v>
      </c>
      <c r="F17" s="7">
        <f t="shared" ref="F17:H17" si="3">SUM(F3:F16)</f>
        <v>357209.54000000004</v>
      </c>
      <c r="G17" s="7">
        <f>SUM(G3:G16)</f>
        <v>250046.66799999998</v>
      </c>
      <c r="H17" s="7">
        <f t="shared" si="3"/>
        <v>107162.86200000001</v>
      </c>
    </row>
    <row r="30" spans="1:8" ht="15.75" customHeight="1" x14ac:dyDescent="0.25"/>
  </sheetData>
  <mergeCells count="1">
    <mergeCell ref="B1:H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Gagliardini Anibaldi</dc:creator>
  <cp:lastModifiedBy>AT FESR</cp:lastModifiedBy>
  <cp:lastPrinted>2025-02-12T10:30:18Z</cp:lastPrinted>
  <dcterms:created xsi:type="dcterms:W3CDTF">2017-01-24T09:52:47Z</dcterms:created>
  <dcterms:modified xsi:type="dcterms:W3CDTF">2025-02-12T12:39:22Z</dcterms:modified>
</cp:coreProperties>
</file>